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Общая потребность в материалах" sheetId="1" r:id="rId1"/>
  </sheets>
  <definedNames/>
  <calcPr fullCalcOnLoad="1"/>
</workbook>
</file>

<file path=xl/sharedStrings.xml><?xml version="1.0" encoding="utf-8"?>
<sst xmlns="http://schemas.openxmlformats.org/spreadsheetml/2006/main" count="344" uniqueCount="213">
  <si>
    <t>№ пп</t>
  </si>
  <si>
    <t>Ед.изм.</t>
  </si>
  <si>
    <t>Кол.</t>
  </si>
  <si>
    <t>т</t>
  </si>
  <si>
    <t>шт</t>
  </si>
  <si>
    <t>Раствор готовый кладочный тяжелый цементный</t>
  </si>
  <si>
    <t>м3</t>
  </si>
  <si>
    <t>м2</t>
  </si>
  <si>
    <t>м</t>
  </si>
  <si>
    <t>УТВЕРЖДАЮ</t>
  </si>
  <si>
    <t>приложение №</t>
  </si>
  <si>
    <t xml:space="preserve">Директор ГБУЗ "ИОКБ" </t>
  </si>
  <si>
    <t>___________________  Д.С.Бортник</t>
  </si>
  <si>
    <t>Наименование материала</t>
  </si>
  <si>
    <t>Характеристика материала</t>
  </si>
  <si>
    <t xml:space="preserve">Цемент </t>
  </si>
  <si>
    <t>Ведомость  основных МАТЕРИАЛОВ</t>
  </si>
  <si>
    <t>кг</t>
  </si>
  <si>
    <t>Унитаз с бочком</t>
  </si>
  <si>
    <t>компл.</t>
  </si>
  <si>
    <t>Манжет</t>
  </si>
  <si>
    <t>100шт</t>
  </si>
  <si>
    <t>Рукава пожарный напорный</t>
  </si>
  <si>
    <t>к-т</t>
  </si>
  <si>
    <t>шт.</t>
  </si>
  <si>
    <t>ГБУЗ "Иркутская ордена "Знак Почета" областная клиническая больница"</t>
  </si>
  <si>
    <t>Раствор</t>
  </si>
  <si>
    <t xml:space="preserve"> жалюзийные (вентиляционные) П2030Р, 200*300 мм, для установки установленной на объекте Заказчика установленные</t>
  </si>
  <si>
    <t xml:space="preserve">   - Электрозадвижка с пультом управления Д=50</t>
  </si>
  <si>
    <t>Краски масляные земляные марки МА-0115 мумия, сурик железный...</t>
  </si>
  <si>
    <t>Наконечники</t>
  </si>
  <si>
    <t>Водомеры</t>
  </si>
  <si>
    <t xml:space="preserve">   - Раковины с пьедесталом</t>
  </si>
  <si>
    <t>Фланцы стальные</t>
  </si>
  <si>
    <t>подводка для водонагревателя 90 Al</t>
  </si>
  <si>
    <t>Манометр</t>
  </si>
  <si>
    <t>Подводка для смесителя Д=60</t>
  </si>
  <si>
    <t xml:space="preserve">Гофра </t>
  </si>
  <si>
    <t xml:space="preserve">Кран </t>
  </si>
  <si>
    <t xml:space="preserve">Подводка </t>
  </si>
  <si>
    <t>Труба</t>
  </si>
  <si>
    <t xml:space="preserve">Смеситель </t>
  </si>
  <si>
    <t xml:space="preserve">Крепление </t>
  </si>
  <si>
    <t xml:space="preserve">Отвод </t>
  </si>
  <si>
    <t xml:space="preserve">Сифон </t>
  </si>
  <si>
    <t xml:space="preserve">Задвижки </t>
  </si>
  <si>
    <t xml:space="preserve">Счетчик </t>
  </si>
  <si>
    <t xml:space="preserve">Электрозадвижка </t>
  </si>
  <si>
    <t xml:space="preserve">Краски </t>
  </si>
  <si>
    <t xml:space="preserve">Сталь </t>
  </si>
  <si>
    <t xml:space="preserve">Трубы </t>
  </si>
  <si>
    <t xml:space="preserve">Головки </t>
  </si>
  <si>
    <t xml:space="preserve">Стволы </t>
  </si>
  <si>
    <t xml:space="preserve">Крепления </t>
  </si>
  <si>
    <t xml:space="preserve">Водоподогреватель </t>
  </si>
  <si>
    <t xml:space="preserve">Раковины </t>
  </si>
  <si>
    <t xml:space="preserve">Трубки </t>
  </si>
  <si>
    <t xml:space="preserve">Вентили пожарные </t>
  </si>
  <si>
    <t xml:space="preserve">Трубопроводы </t>
  </si>
  <si>
    <t xml:space="preserve">Обвязки водомеров </t>
  </si>
  <si>
    <t xml:space="preserve">Комплект </t>
  </si>
  <si>
    <t xml:space="preserve">подводка </t>
  </si>
  <si>
    <t xml:space="preserve">Скорлупа </t>
  </si>
  <si>
    <t xml:space="preserve">Фильтр  </t>
  </si>
  <si>
    <t xml:space="preserve">Труба </t>
  </si>
  <si>
    <t xml:space="preserve">Манометр </t>
  </si>
  <si>
    <t>Манометр общего назначения с трехходовым краном ОБМ1-100</t>
  </si>
  <si>
    <t>100 м2</t>
  </si>
  <si>
    <t>Обои</t>
  </si>
  <si>
    <t>Грунтовка</t>
  </si>
  <si>
    <t>Профиль направляющий</t>
  </si>
  <si>
    <t>Профиль стоечный</t>
  </si>
  <si>
    <t>Щиты из досок толщиной 25 мм</t>
  </si>
  <si>
    <t>Арматура</t>
  </si>
  <si>
    <t>Плинтус пластиковый</t>
  </si>
  <si>
    <t>Бетон</t>
  </si>
  <si>
    <t>Подоконный отлив 1400*200</t>
  </si>
  <si>
    <t>Подоконник ПВХ БФК 6000х350</t>
  </si>
  <si>
    <t>Доводчик</t>
  </si>
  <si>
    <t>Тяга рычаг</t>
  </si>
  <si>
    <t>Соединитель</t>
  </si>
  <si>
    <t xml:space="preserve">Блоки дверные </t>
  </si>
  <si>
    <t xml:space="preserve">Блоки оконные </t>
  </si>
  <si>
    <t xml:space="preserve">Бруски </t>
  </si>
  <si>
    <t>влагостойкие ГВЛВ 12 мм</t>
  </si>
  <si>
    <t>Гипсовые вяжущие</t>
  </si>
  <si>
    <t>марка Г3</t>
  </si>
  <si>
    <t xml:space="preserve">Двери </t>
  </si>
  <si>
    <t xml:space="preserve">Дверной блок </t>
  </si>
  <si>
    <t xml:space="preserve">Доски </t>
  </si>
  <si>
    <t xml:space="preserve">Заглушки </t>
  </si>
  <si>
    <t xml:space="preserve">Клей </t>
  </si>
  <si>
    <t xml:space="preserve">Краска </t>
  </si>
  <si>
    <t xml:space="preserve"> влагостойкие ГВЛВ 10 мм</t>
  </si>
  <si>
    <t>Навесы</t>
  </si>
  <si>
    <t xml:space="preserve">Нащельник </t>
  </si>
  <si>
    <t>Олифа</t>
  </si>
  <si>
    <t xml:space="preserve">Перегородка </t>
  </si>
  <si>
    <t xml:space="preserve">Плинтус </t>
  </si>
  <si>
    <t xml:space="preserve">Плитки </t>
  </si>
  <si>
    <t xml:space="preserve">Подоконник </t>
  </si>
  <si>
    <t xml:space="preserve">Отлив </t>
  </si>
  <si>
    <t xml:space="preserve">Профиль </t>
  </si>
  <si>
    <t>Штукатурка</t>
  </si>
  <si>
    <t>Затирка</t>
  </si>
  <si>
    <t xml:space="preserve">Толь </t>
  </si>
  <si>
    <t xml:space="preserve">Угол </t>
  </si>
  <si>
    <t xml:space="preserve">Шпаклевка </t>
  </si>
  <si>
    <t xml:space="preserve">Щиты </t>
  </si>
  <si>
    <t>Листы гипсоволокнистые</t>
  </si>
  <si>
    <t>листы гипсоволокнистые</t>
  </si>
  <si>
    <t>вентиляционная решетка 500х500 мм</t>
  </si>
  <si>
    <t xml:space="preserve">решетка </t>
  </si>
  <si>
    <t xml:space="preserve">алюминиевые  с панелями сэндевич </t>
  </si>
  <si>
    <t xml:space="preserve"> металлические утепленные входные (1300х2100)</t>
  </si>
  <si>
    <t xml:space="preserve"> пластиковые поворотно- откидные  одностворчатые</t>
  </si>
  <si>
    <t>обрезные хвойных пород длиной 4-6,5 м, шириной 75-150 мм, толщиной 100, 125 мм, II сорта</t>
  </si>
  <si>
    <t>обрезные хвойных пород длиной 4-6,5 м, шириной 75-150 мм, толщиной 150 мм и более, II сорта</t>
  </si>
  <si>
    <t xml:space="preserve"> обрезные хвойных пород длиной 4-6,5 м, шириной 75-150 мм, толщиной 40-75 мм, III сорта</t>
  </si>
  <si>
    <t xml:space="preserve"> 50-10 для воды давлением 1 МПа (10 кгс/см2), диаметром 50 мм</t>
  </si>
  <si>
    <t xml:space="preserve"> из нержавеющей стали Термекс ЭВН IDV 100 или эквивалент</t>
  </si>
  <si>
    <t xml:space="preserve"> для пожарных рукавов соединительные напорные, давлением 1,2 МПа (12 кгс/см2) рукавные, диаметром 50 мм</t>
  </si>
  <si>
    <t xml:space="preserve"> для унитаза</t>
  </si>
  <si>
    <t>рентгенозащитный Pb -2 мм</t>
  </si>
  <si>
    <t>необрезные хвойных пород длиной 4-6,5 м, все ширины, толщиной 32-40 мм, III сорта</t>
  </si>
  <si>
    <t>обрезные хвойных пород длиной 4-6,5 м, шириной 75-150 мм, толщиной 25 мм, II сорта</t>
  </si>
  <si>
    <t>обрезные хвойных пород длиной 4-6,5 м, шириной 75-150 мм, толщиной 25 мм, III сорта</t>
  </si>
  <si>
    <t>обрезные хвойных пород длиной 4-6,5 м, шириной 75-150 мм, толщиной 44 мм и более, II сорта</t>
  </si>
  <si>
    <t>обрезные хвойных пород длиной 4-6,5 м, шириной 75-150 мм, толщиной 44 мм и более, III сорта</t>
  </si>
  <si>
    <t xml:space="preserve"> для плинтуса</t>
  </si>
  <si>
    <t xml:space="preserve"> из ковкого чугуна Д=50</t>
  </si>
  <si>
    <t xml:space="preserve"> для крепления унитаза</t>
  </si>
  <si>
    <t>пожарный Д=50</t>
  </si>
  <si>
    <t>шаровый Д=15</t>
  </si>
  <si>
    <t>шаровой Д=20</t>
  </si>
  <si>
    <t>шаровый Д=32</t>
  </si>
  <si>
    <t>для умывальника</t>
  </si>
  <si>
    <t>для скорлупы 57/30</t>
  </si>
  <si>
    <t>для трубопроводов: кронштейны, планки, хомуты</t>
  </si>
  <si>
    <t>Кронштейны и подставки</t>
  </si>
  <si>
    <t>под оборудование из сортовой стали</t>
  </si>
  <si>
    <t>дверные 70-80 мм</t>
  </si>
  <si>
    <t xml:space="preserve"> до 100 мм</t>
  </si>
  <si>
    <t xml:space="preserve"> из стальных водогазопроводных бесшовных и сварных труб с фланцами, болтами, гайками, прокладками и муфтовой арматурой</t>
  </si>
  <si>
    <t xml:space="preserve"> виниловые под окраску</t>
  </si>
  <si>
    <t>для улучшенной окраски (10% натуральной, 90% комбинированной)</t>
  </si>
  <si>
    <t>стальной Д=50</t>
  </si>
  <si>
    <t>Герметик пенополиуретановый 0,75-0,85 мл</t>
  </si>
  <si>
    <t>пена монтажная</t>
  </si>
  <si>
    <t xml:space="preserve">Перегородка алюминиевая с дверным блоком, остекленная </t>
  </si>
  <si>
    <t>Подводка ГГ для бочка 60</t>
  </si>
  <si>
    <t>Рукав</t>
  </si>
  <si>
    <t xml:space="preserve"> для умывальника</t>
  </si>
  <si>
    <t xml:space="preserve"> 57/30</t>
  </si>
  <si>
    <t>Смеситель ЯНГ</t>
  </si>
  <si>
    <t>для плинтуса</t>
  </si>
  <si>
    <t>листовая оцинкованная толщиной листа 1,0 мм</t>
  </si>
  <si>
    <t xml:space="preserve"> пожарные ручные марки РС, диаметр 50 мм</t>
  </si>
  <si>
    <t xml:space="preserve"> холодной воды ВСХ20</t>
  </si>
  <si>
    <t>для унитаза</t>
  </si>
  <si>
    <t>с крупнозернистой посыпкой гидроизоляционный марки ТГ-350</t>
  </si>
  <si>
    <t>стальная Д=20</t>
  </si>
  <si>
    <t>стальная Д=50</t>
  </si>
  <si>
    <t>защитные гофрированные</t>
  </si>
  <si>
    <t xml:space="preserve"> с гильзами</t>
  </si>
  <si>
    <t xml:space="preserve"> Д=50</t>
  </si>
  <si>
    <t>из чугунных канализационных труб и фасонных частей к ним…</t>
  </si>
  <si>
    <t>полипропиленовые Д=20</t>
  </si>
  <si>
    <t>полипропиленовые Д=32</t>
  </si>
  <si>
    <t>внешний для плинтуса</t>
  </si>
  <si>
    <t>внутренний для плинтуса</t>
  </si>
  <si>
    <t>с бочком</t>
  </si>
  <si>
    <t>сетчатый Д=50</t>
  </si>
  <si>
    <t>стальные</t>
  </si>
  <si>
    <t>гипсоглиноземистый расширяющийся...</t>
  </si>
  <si>
    <t>наклеивание всех видов бумажных обоев, а также виниловых и других специальных обоев - универсальный
Состав: модифицированные эфиры крахмала, противогрибковые добавки.  
Свойства: высокая прочность приклеивания, возможность корректировки обойного полотна, противогрибковая защита, прозрачность после высыхания
Легкое нанесение. Время приготовления – не более 5 минут.. Разводится быстро и без комков.
Расход: не менее 30 м2 на упаковку</t>
  </si>
  <si>
    <t xml:space="preserve">Сухая клеевая смесь на цементной основе. Применяется для облицовки стен и полов керамической плиткой по кирпичу, бетону, цементной штукатурке, известково-цементных штукатурок в сухих, влажных помещениях. Для наружних и внутренних работ.
Рекомендуемая толщина слоя при нанесении, мм 1-3.  </t>
  </si>
  <si>
    <t xml:space="preserve">Краска водоэмульсионная акриловая супер белая; легко наносится на поверхность без подтеков, брызг и разводов; быстро сохнет; после нанесения образует ровную матовую поверхность; скрывает микронеровности стен и потолка; не желтеет; не мелит.
Применяется для окраски потолков и стен впомещениях с нормальной влажностью. </t>
  </si>
  <si>
    <t>Универсальная эмаль ПФ-115 (краска ПФ-115)  для окраски загрунтованных металлических, деревянных и других поверхностей, подвергающихся атмосферным воздействиям и для окраски внутри помещений.</t>
  </si>
  <si>
    <t xml:space="preserve">Напольный матовый керамогранит. Цвет бежевый или серый. Толщина мм: не менее 10. Размер: не менее 30смх30см, устойчивая к обработке агрессивными растворами. Не скользящая поверхность
Постоянство цвета при любых внешних условиях. Распределение цвета и рисунка по всей глубине. </t>
  </si>
  <si>
    <t>Керамическая для внутренней облицовки стен и перегородок, толщина 0,6-0,7 мм
Цвет: белая  (варианты: мрамовидная , однотонная), поверхность: глянцевая или матовая
Разница между сторонами плиток одной партии: не более 1,5 мм. 
Разнотолщинность 1ой партии, не более 1 мм. 
Косоугольность не более  1 мм</t>
  </si>
  <si>
    <r>
      <t xml:space="preserve"> на выборочный капитальный ремонт отделения радиологического корпуса </t>
    </r>
    <r>
      <rPr>
        <sz val="10"/>
        <rFont val="Arial"/>
        <family val="2"/>
      </rPr>
      <t xml:space="preserve">
</t>
    </r>
  </si>
  <si>
    <t xml:space="preserve">предназначена для снижения пористости всех типов строительных поверхностей (бетонных, оштукатуренных, гипсокартонных, кирпичных и деревянных) перед окраской любыми видами красок. Применяется для внутренних и наружных работ. </t>
  </si>
  <si>
    <t xml:space="preserve">Сухая многокомпонентная смесь на основе  цемента, наполнителей и полимерных добавок, предназначенная для заполнения  швов настенной и напольной керамической плитки,  максимальная прочность зерна не менее 0,63 мм, прочность на сжатие не менее 23,1 МПа, прочность сцепления не менее 0,42 МПа, насыпная плотность не менее 1,73 гр/см2, влажность сухой смеси 0,7 %, тара не более 2,0 кг. Может использоваться для наружных и внутренних работ любой влажности.  </t>
  </si>
  <si>
    <t>нагрузка не менее 90 кг</t>
  </si>
  <si>
    <t>100 шт</t>
  </si>
  <si>
    <t>Кабель -канал 16*25</t>
  </si>
  <si>
    <t>Кабель -канал 60*60</t>
  </si>
  <si>
    <t>100м</t>
  </si>
  <si>
    <t>Автомат ВА 80 А</t>
  </si>
  <si>
    <t>Провод ВВГ 3мм*1,5мм</t>
  </si>
  <si>
    <t>Провод ВВГ 3*2,5</t>
  </si>
  <si>
    <t>Провод ВВГ 4мм*25мм</t>
  </si>
  <si>
    <t>Светильники</t>
  </si>
  <si>
    <t xml:space="preserve">Выключатель </t>
  </si>
  <si>
    <t xml:space="preserve">Розетка </t>
  </si>
  <si>
    <t xml:space="preserve">Светильники </t>
  </si>
  <si>
    <t xml:space="preserve">Кабель -канал </t>
  </si>
  <si>
    <t>Автомат</t>
  </si>
  <si>
    <t>Провод</t>
  </si>
  <si>
    <t>Светильник с лампами накаливания: корпус из листовой стали с полимерным покрытием
ГОСТ 17677-82, ГОСТ МЭК 924-2002</t>
  </si>
  <si>
    <t>Рубильник 10А, 3х полюс.</t>
  </si>
  <si>
    <t>Рубильник</t>
  </si>
  <si>
    <t>Светильник 625*160*65, накладной, светодиодный, корпус из листовой стали с полимерным покрытием, рассеиватель - цвет "опал", ГОСТ 17677-82, ГОСТ МЭК 924-2002, Характеристики ЭПРА: коэффициент мощности не менее 0,97%</t>
  </si>
  <si>
    <t xml:space="preserve">   - Розетка С/У 1 м IP54</t>
  </si>
  <si>
    <t xml:space="preserve">   - Выключатель О/У 1кл. IP54</t>
  </si>
  <si>
    <t xml:space="preserve">   - Выключатель С/У 2 кл. IP54</t>
  </si>
  <si>
    <t xml:space="preserve">   - Выключатель С/У 1кл. IP54</t>
  </si>
  <si>
    <r>
      <t xml:space="preserve">Светильник в комплекте, бактерицидный(110*80*940), лампа ЛТС30Т8: корпус из листовой стали с полимерным покрытием, рассеиватель - цвет "опал"
ГОСТ 17677-82, ГОСТ МЭК 924-2002
Характеристики ЭПРА: коэффициент мощности не менее 0,98%, рабочая частота 43-45 кГЦ, время предварительного подогрева электродов </t>
    </r>
    <r>
      <rPr>
        <sz val="10"/>
        <rFont val="Arial Cyr"/>
        <family val="0"/>
      </rPr>
      <t>±</t>
    </r>
    <r>
      <rPr>
        <sz val="10"/>
        <rFont val="Arial"/>
        <family val="2"/>
      </rPr>
      <t>1,8 с</t>
    </r>
  </si>
  <si>
    <t xml:space="preserve"> Универсальная сухая штукатурная смесь на основе гипса с полимерными добавками, обеспечивающими повышенную адгезию.</t>
  </si>
  <si>
    <t xml:space="preserve">Сухая шпаклевочная смесь на основе гипса с полимерными добавками. Толщина слоя  минимальная  1 мм, максимальная 5 мм. </t>
  </si>
  <si>
    <t xml:space="preserve">Проверила: начальни к строительного отдела               Т.В.Олейникова </t>
  </si>
  <si>
    <t>Составила: инженер строительного отдела                Н.А.Никулина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</si>
</sst>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7" fillId="0" borderId="1">
      <alignment horizont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2" applyNumberFormat="0" applyAlignment="0" applyProtection="0"/>
    <xf numFmtId="0" fontId="27" fillId="0" borderId="1">
      <alignment horizontal="center"/>
      <protection/>
    </xf>
    <xf numFmtId="0" fontId="9" fillId="20" borderId="3" applyNumberFormat="0" applyAlignment="0" applyProtection="0"/>
    <xf numFmtId="0" fontId="10" fillId="20" borderId="2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27" fillId="0" borderId="0">
      <alignment horizontal="right" vertical="top" wrapText="1"/>
      <protection/>
    </xf>
    <xf numFmtId="4" fontId="35" fillId="0" borderId="0" applyNumberFormat="0" applyFont="0" applyAlignment="0">
      <protection/>
    </xf>
    <xf numFmtId="0" fontId="12" fillId="21" borderId="8" applyNumberFormat="0" applyAlignment="0" applyProtection="0"/>
    <xf numFmtId="0" fontId="27" fillId="0" borderId="1">
      <alignment horizontal="center" wrapText="1"/>
      <protection/>
    </xf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7" fillId="0" borderId="1">
      <alignment horizontal="center"/>
      <protection/>
    </xf>
    <xf numFmtId="0" fontId="23" fillId="0" borderId="0" applyNumberFormat="0" applyFill="0" applyBorder="0" applyAlignment="0" applyProtection="0"/>
    <xf numFmtId="0" fontId="27" fillId="0" borderId="1">
      <alignment horizontal="center" wrapText="1"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">
      <alignment horizontal="center"/>
      <protection/>
    </xf>
    <xf numFmtId="0" fontId="27" fillId="0" borderId="1">
      <alignment horizontal="center" wrapText="1"/>
      <protection/>
    </xf>
    <xf numFmtId="0" fontId="27" fillId="0" borderId="1">
      <alignment horizontal="center"/>
      <protection/>
    </xf>
    <xf numFmtId="0" fontId="11" fillId="0" borderId="10" applyNumberFormat="0" applyFill="0" applyAlignment="0" applyProtection="0"/>
    <xf numFmtId="0" fontId="27" fillId="0" borderId="0">
      <alignment horizontal="center" vertical="top" wrapText="1"/>
      <protection/>
    </xf>
    <xf numFmtId="0" fontId="13" fillId="0" borderId="0" applyNumberFormat="0" applyFill="0" applyBorder="0" applyAlignment="0" applyProtection="0"/>
    <xf numFmtId="0" fontId="27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 horizontal="left" vertical="top"/>
      <protection/>
    </xf>
    <xf numFmtId="0" fontId="5" fillId="4" borderId="0" applyNumberFormat="0" applyBorder="0" applyAlignment="0" applyProtection="0"/>
    <xf numFmtId="0" fontId="27" fillId="0" borderId="0">
      <alignment/>
      <protection/>
    </xf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left" vertical="top"/>
    </xf>
    <xf numFmtId="0" fontId="21" fillId="0" borderId="0" xfId="0" applyFont="1" applyBorder="1" applyAlignment="1">
      <alignment horizontal="center" vertical="top"/>
    </xf>
    <xf numFmtId="0" fontId="18" fillId="0" borderId="0" xfId="0" applyNumberFormat="1" applyFont="1" applyAlignment="1">
      <alignment horizontal="left" vertical="top"/>
    </xf>
    <xf numFmtId="0" fontId="18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24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/>
    </xf>
    <xf numFmtId="0" fontId="18" fillId="0" borderId="1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1" xfId="0" applyNumberFormat="1" applyFont="1" applyBorder="1" applyAlignment="1">
      <alignment horizontal="center" vertical="top" wrapText="1"/>
    </xf>
    <xf numFmtId="0" fontId="43" fillId="0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43" fillId="0" borderId="1" xfId="0" applyFont="1" applyFill="1" applyBorder="1" applyAlignment="1">
      <alignment horizontal="center" vertical="top" wrapText="1"/>
    </xf>
    <xf numFmtId="0" fontId="43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ИтогоРесМет" xfId="53"/>
    <cellStyle name="Контрольная ячейка" xfId="54"/>
    <cellStyle name="ЛокСмета" xfId="55"/>
    <cellStyle name="Название" xfId="56"/>
    <cellStyle name="Нейтральный" xfId="57"/>
    <cellStyle name="ОбСмета" xfId="58"/>
    <cellStyle name="Followed Hyperlink" xfId="59"/>
    <cellStyle name="ПеременныеСметы" xfId="60"/>
    <cellStyle name="Плохой" xfId="61"/>
    <cellStyle name="Пояснение" xfId="62"/>
    <cellStyle name="Примечание" xfId="63"/>
    <cellStyle name="Percent" xfId="64"/>
    <cellStyle name="РесСмета" xfId="65"/>
    <cellStyle name="СводкаСтоимРаб" xfId="66"/>
    <cellStyle name="СводРасч" xfId="67"/>
    <cellStyle name="Связанная ячейка" xfId="68"/>
    <cellStyle name="Список ресурсов" xfId="69"/>
    <cellStyle name="Текст предупреждения" xfId="70"/>
    <cellStyle name="Титул" xfId="71"/>
    <cellStyle name="Comma" xfId="72"/>
    <cellStyle name="Comma [0]" xfId="73"/>
    <cellStyle name="Хвост" xfId="74"/>
    <cellStyle name="Хороший" xfId="75"/>
    <cellStyle name="Экспертиза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21"/>
  <sheetViews>
    <sheetView showGridLines="0" tabSelected="1" zoomScale="115" zoomScaleNormal="115" zoomScalePageLayoutView="0" workbookViewId="0" topLeftCell="A103">
      <selection activeCell="D119" sqref="D119"/>
    </sheetView>
  </sheetViews>
  <sheetFormatPr defaultColWidth="9.00390625" defaultRowHeight="12.75"/>
  <cols>
    <col min="1" max="1" width="6.125" style="1" customWidth="1"/>
    <col min="2" max="2" width="16.00390625" style="2" customWidth="1"/>
    <col min="3" max="3" width="44.625" style="6" customWidth="1"/>
    <col min="4" max="4" width="9.125" style="3" customWidth="1"/>
    <col min="5" max="5" width="11.625" style="4" customWidth="1"/>
    <col min="6" max="16384" width="9.125" style="5" customWidth="1"/>
  </cols>
  <sheetData>
    <row r="1" spans="1:5" ht="15">
      <c r="A1" s="8" t="s">
        <v>9</v>
      </c>
      <c r="B1" s="8"/>
      <c r="C1" s="9"/>
      <c r="D1" s="10" t="s">
        <v>10</v>
      </c>
      <c r="E1" s="11"/>
    </row>
    <row r="2" spans="1:3" ht="12.75">
      <c r="A2" s="17" t="s">
        <v>11</v>
      </c>
      <c r="B2" s="17"/>
      <c r="C2" s="17"/>
    </row>
    <row r="3" spans="1:3" ht="12.75">
      <c r="A3" s="17" t="s">
        <v>12</v>
      </c>
      <c r="B3" s="17"/>
      <c r="C3" s="17"/>
    </row>
    <row r="4" spans="2:4" ht="28.5" customHeight="1">
      <c r="B4" s="18" t="s">
        <v>25</v>
      </c>
      <c r="C4" s="18"/>
      <c r="D4" s="18"/>
    </row>
    <row r="5" ht="28.5" customHeight="1">
      <c r="C5" s="27" t="s">
        <v>16</v>
      </c>
    </row>
    <row r="6" spans="2:172" ht="28.5" customHeight="1">
      <c r="B6" s="16" t="s">
        <v>181</v>
      </c>
      <c r="C6" s="16"/>
      <c r="D6" s="16"/>
      <c r="E6" s="16"/>
      <c r="F6" s="12"/>
      <c r="G6" s="12"/>
      <c r="H6" s="12"/>
      <c r="I6" s="12"/>
      <c r="J6" s="12"/>
      <c r="K6" s="12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</row>
    <row r="7" spans="1:172" s="7" customFormat="1" ht="24">
      <c r="A7" s="20" t="s">
        <v>0</v>
      </c>
      <c r="B7" s="21" t="s">
        <v>13</v>
      </c>
      <c r="C7" s="22" t="s">
        <v>14</v>
      </c>
      <c r="D7" s="22" t="s">
        <v>1</v>
      </c>
      <c r="E7" s="22" t="s">
        <v>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</row>
    <row r="8" spans="1:5" ht="12.75">
      <c r="A8" s="23">
        <v>1</v>
      </c>
      <c r="B8" s="19" t="s">
        <v>198</v>
      </c>
      <c r="C8" s="19" t="s">
        <v>189</v>
      </c>
      <c r="D8" s="30" t="s">
        <v>4</v>
      </c>
      <c r="E8" s="31">
        <v>1</v>
      </c>
    </row>
    <row r="9" spans="1:5" ht="12.75">
      <c r="A9" s="23">
        <v>2</v>
      </c>
      <c r="B9" s="23" t="s">
        <v>73</v>
      </c>
      <c r="C9" s="23" t="s">
        <v>73</v>
      </c>
      <c r="D9" s="24" t="s">
        <v>3</v>
      </c>
      <c r="E9" s="25">
        <v>0.1226</v>
      </c>
    </row>
    <row r="10" spans="1:5" ht="12.75">
      <c r="A10" s="23">
        <v>3</v>
      </c>
      <c r="B10" s="23" t="s">
        <v>75</v>
      </c>
      <c r="C10" s="23" t="s">
        <v>75</v>
      </c>
      <c r="D10" s="24" t="s">
        <v>6</v>
      </c>
      <c r="E10" s="25">
        <v>1.624</v>
      </c>
    </row>
    <row r="11" spans="1:5" ht="12.75">
      <c r="A11" s="23">
        <v>4</v>
      </c>
      <c r="B11" s="23" t="s">
        <v>81</v>
      </c>
      <c r="C11" s="23" t="s">
        <v>114</v>
      </c>
      <c r="D11" s="24" t="s">
        <v>7</v>
      </c>
      <c r="E11" s="25">
        <v>5.46</v>
      </c>
    </row>
    <row r="12" spans="1:5" ht="13.5" customHeight="1">
      <c r="A12" s="23">
        <v>5</v>
      </c>
      <c r="B12" s="23" t="s">
        <v>82</v>
      </c>
      <c r="C12" s="23" t="s">
        <v>115</v>
      </c>
      <c r="D12" s="24" t="s">
        <v>7</v>
      </c>
      <c r="E12" s="25">
        <v>8.64</v>
      </c>
    </row>
    <row r="13" spans="1:5" ht="24">
      <c r="A13" s="23">
        <v>6</v>
      </c>
      <c r="B13" s="23" t="s">
        <v>83</v>
      </c>
      <c r="C13" s="23" t="s">
        <v>116</v>
      </c>
      <c r="D13" s="24" t="s">
        <v>6</v>
      </c>
      <c r="E13" s="25">
        <v>0.0186</v>
      </c>
    </row>
    <row r="14" spans="1:5" ht="24">
      <c r="A14" s="23">
        <v>7</v>
      </c>
      <c r="B14" s="23" t="s">
        <v>83</v>
      </c>
      <c r="C14" s="23" t="s">
        <v>117</v>
      </c>
      <c r="D14" s="24" t="s">
        <v>6</v>
      </c>
      <c r="E14" s="25">
        <v>0.0158</v>
      </c>
    </row>
    <row r="15" spans="1:5" ht="24">
      <c r="A15" s="23">
        <v>8</v>
      </c>
      <c r="B15" s="23" t="s">
        <v>83</v>
      </c>
      <c r="C15" s="23" t="s">
        <v>118</v>
      </c>
      <c r="D15" s="24" t="s">
        <v>6</v>
      </c>
      <c r="E15" s="25">
        <v>0.0995</v>
      </c>
    </row>
    <row r="16" spans="1:5" ht="24">
      <c r="A16" s="23">
        <v>9</v>
      </c>
      <c r="B16" s="23" t="s">
        <v>57</v>
      </c>
      <c r="C16" s="23" t="s">
        <v>119</v>
      </c>
      <c r="D16" s="23" t="s">
        <v>24</v>
      </c>
      <c r="E16" s="23">
        <v>1</v>
      </c>
    </row>
    <row r="17" spans="1:5" ht="12.75">
      <c r="A17" s="23">
        <v>10</v>
      </c>
      <c r="B17" s="23" t="s">
        <v>31</v>
      </c>
      <c r="C17" s="23" t="s">
        <v>31</v>
      </c>
      <c r="D17" s="23" t="s">
        <v>24</v>
      </c>
      <c r="E17" s="23">
        <v>1</v>
      </c>
    </row>
    <row r="18" spans="1:5" ht="24">
      <c r="A18" s="23">
        <v>11</v>
      </c>
      <c r="B18" s="23" t="s">
        <v>54</v>
      </c>
      <c r="C18" s="23" t="s">
        <v>120</v>
      </c>
      <c r="D18" s="23" t="s">
        <v>19</v>
      </c>
      <c r="E18" s="23">
        <v>1</v>
      </c>
    </row>
    <row r="19" spans="1:5" ht="12.75">
      <c r="A19" s="23">
        <v>12</v>
      </c>
      <c r="B19" s="19" t="s">
        <v>194</v>
      </c>
      <c r="C19" s="19" t="s">
        <v>207</v>
      </c>
      <c r="D19" s="30" t="s">
        <v>185</v>
      </c>
      <c r="E19" s="31">
        <v>3</v>
      </c>
    </row>
    <row r="20" spans="1:5" ht="12.75">
      <c r="A20" s="23">
        <v>13</v>
      </c>
      <c r="B20" s="19" t="s">
        <v>194</v>
      </c>
      <c r="C20" s="19" t="s">
        <v>206</v>
      </c>
      <c r="D20" s="30" t="s">
        <v>185</v>
      </c>
      <c r="E20" s="31">
        <v>3</v>
      </c>
    </row>
    <row r="21" spans="1:5" ht="12.75">
      <c r="A21" s="23">
        <v>14</v>
      </c>
      <c r="B21" s="19" t="s">
        <v>194</v>
      </c>
      <c r="C21" s="19" t="s">
        <v>205</v>
      </c>
      <c r="D21" s="30" t="s">
        <v>185</v>
      </c>
      <c r="E21" s="31">
        <v>4</v>
      </c>
    </row>
    <row r="22" spans="1:5" ht="24">
      <c r="A22" s="23">
        <v>15</v>
      </c>
      <c r="B22" s="23" t="s">
        <v>85</v>
      </c>
      <c r="C22" s="23" t="s">
        <v>86</v>
      </c>
      <c r="D22" s="24" t="s">
        <v>3</v>
      </c>
      <c r="E22" s="25">
        <f>0.0026+0.0052+0.005+0.0102</f>
        <v>0.023</v>
      </c>
    </row>
    <row r="23" spans="1:5" ht="36">
      <c r="A23" s="23">
        <v>16</v>
      </c>
      <c r="B23" s="23" t="s">
        <v>51</v>
      </c>
      <c r="C23" s="23" t="s">
        <v>121</v>
      </c>
      <c r="D23" s="23" t="s">
        <v>24</v>
      </c>
      <c r="E23" s="23">
        <v>3</v>
      </c>
    </row>
    <row r="24" spans="1:5" ht="12.75">
      <c r="A24" s="23">
        <v>17</v>
      </c>
      <c r="B24" s="23" t="s">
        <v>37</v>
      </c>
      <c r="C24" s="23" t="s">
        <v>122</v>
      </c>
      <c r="D24" s="23" t="s">
        <v>4</v>
      </c>
      <c r="E24" s="23">
        <v>1</v>
      </c>
    </row>
    <row r="25" spans="1:5" ht="60" customHeight="1">
      <c r="A25" s="23">
        <v>18</v>
      </c>
      <c r="B25" s="26" t="s">
        <v>69</v>
      </c>
      <c r="C25" s="23" t="s">
        <v>182</v>
      </c>
      <c r="D25" s="24" t="s">
        <v>17</v>
      </c>
      <c r="E25" s="25">
        <f>0.0362*1000+0.88+0.0006*1000</f>
        <v>37.68000000000001</v>
      </c>
    </row>
    <row r="26" spans="1:5" ht="12.75">
      <c r="A26" s="23">
        <v>19</v>
      </c>
      <c r="B26" s="23" t="s">
        <v>87</v>
      </c>
      <c r="C26" s="23" t="s">
        <v>113</v>
      </c>
      <c r="D26" s="24" t="s">
        <v>7</v>
      </c>
      <c r="E26" s="25">
        <v>5.25</v>
      </c>
    </row>
    <row r="27" spans="1:5" ht="12.75">
      <c r="A27" s="23">
        <v>20</v>
      </c>
      <c r="B27" s="23" t="s">
        <v>88</v>
      </c>
      <c r="C27" s="23" t="s">
        <v>123</v>
      </c>
      <c r="D27" s="24" t="s">
        <v>4</v>
      </c>
      <c r="E27" s="25">
        <v>1</v>
      </c>
    </row>
    <row r="28" spans="1:5" ht="12.75">
      <c r="A28" s="23">
        <v>21</v>
      </c>
      <c r="B28" s="23" t="s">
        <v>78</v>
      </c>
      <c r="C28" s="23" t="s">
        <v>184</v>
      </c>
      <c r="D28" s="24" t="s">
        <v>4</v>
      </c>
      <c r="E28" s="25">
        <v>3</v>
      </c>
    </row>
    <row r="29" spans="1:5" ht="24">
      <c r="A29" s="23">
        <v>22</v>
      </c>
      <c r="B29" s="23" t="s">
        <v>89</v>
      </c>
      <c r="C29" s="23" t="s">
        <v>124</v>
      </c>
      <c r="D29" s="24" t="s">
        <v>6</v>
      </c>
      <c r="E29" s="25">
        <v>0.0002</v>
      </c>
    </row>
    <row r="30" spans="1:5" ht="24">
      <c r="A30" s="23">
        <v>23</v>
      </c>
      <c r="B30" s="23" t="s">
        <v>89</v>
      </c>
      <c r="C30" s="23" t="s">
        <v>125</v>
      </c>
      <c r="D30" s="24" t="s">
        <v>6</v>
      </c>
      <c r="E30" s="25">
        <v>0.0014</v>
      </c>
    </row>
    <row r="31" spans="1:5" ht="24">
      <c r="A31" s="23">
        <v>24</v>
      </c>
      <c r="B31" s="23" t="s">
        <v>89</v>
      </c>
      <c r="C31" s="23" t="s">
        <v>126</v>
      </c>
      <c r="D31" s="24" t="s">
        <v>6</v>
      </c>
      <c r="E31" s="25">
        <v>0.0206</v>
      </c>
    </row>
    <row r="32" spans="1:5" ht="24">
      <c r="A32" s="23">
        <v>25</v>
      </c>
      <c r="B32" s="23" t="s">
        <v>89</v>
      </c>
      <c r="C32" s="23" t="s">
        <v>127</v>
      </c>
      <c r="D32" s="24" t="s">
        <v>6</v>
      </c>
      <c r="E32" s="25">
        <v>0.0024</v>
      </c>
    </row>
    <row r="33" spans="1:5" ht="24">
      <c r="A33" s="23">
        <v>26</v>
      </c>
      <c r="B33" s="23" t="s">
        <v>89</v>
      </c>
      <c r="C33" s="23" t="s">
        <v>128</v>
      </c>
      <c r="D33" s="24" t="s">
        <v>6</v>
      </c>
      <c r="E33" s="25">
        <v>0.0418</v>
      </c>
    </row>
    <row r="34" spans="1:5" ht="12.75">
      <c r="A34" s="23">
        <v>27</v>
      </c>
      <c r="B34" s="23" t="s">
        <v>90</v>
      </c>
      <c r="C34" s="23" t="s">
        <v>129</v>
      </c>
      <c r="D34" s="24" t="s">
        <v>4</v>
      </c>
      <c r="E34" s="25">
        <v>0.8</v>
      </c>
    </row>
    <row r="35" spans="1:5" ht="12.75">
      <c r="A35" s="23">
        <v>28</v>
      </c>
      <c r="B35" s="23" t="s">
        <v>45</v>
      </c>
      <c r="C35" s="23" t="s">
        <v>130</v>
      </c>
      <c r="D35" s="23" t="s">
        <v>24</v>
      </c>
      <c r="E35" s="23">
        <v>1</v>
      </c>
    </row>
    <row r="36" spans="1:5" ht="120">
      <c r="A36" s="23">
        <v>29</v>
      </c>
      <c r="B36" s="23" t="s">
        <v>104</v>
      </c>
      <c r="C36" s="23" t="s">
        <v>183</v>
      </c>
      <c r="D36" s="24" t="s">
        <v>3</v>
      </c>
      <c r="E36" s="25">
        <v>0.07400000000000001</v>
      </c>
    </row>
    <row r="37" spans="1:5" ht="12.75">
      <c r="A37" s="23">
        <v>30</v>
      </c>
      <c r="B37" s="19" t="s">
        <v>197</v>
      </c>
      <c r="C37" s="19" t="s">
        <v>186</v>
      </c>
      <c r="D37" s="30" t="s">
        <v>8</v>
      </c>
      <c r="E37" s="31">
        <v>100</v>
      </c>
    </row>
    <row r="38" spans="1:5" ht="12.75">
      <c r="A38" s="23">
        <v>31</v>
      </c>
      <c r="B38" s="19" t="s">
        <v>197</v>
      </c>
      <c r="C38" s="19" t="s">
        <v>187</v>
      </c>
      <c r="D38" s="30" t="s">
        <v>188</v>
      </c>
      <c r="E38" s="31">
        <v>25</v>
      </c>
    </row>
    <row r="39" spans="1:5" ht="96">
      <c r="A39" s="23">
        <v>32</v>
      </c>
      <c r="B39" s="26" t="s">
        <v>91</v>
      </c>
      <c r="C39" s="23" t="s">
        <v>176</v>
      </c>
      <c r="D39" s="24" t="s">
        <v>17</v>
      </c>
      <c r="E39" s="25">
        <f>6.08+561</f>
        <v>567.08</v>
      </c>
    </row>
    <row r="40" spans="1:5" ht="144">
      <c r="A40" s="23">
        <v>33</v>
      </c>
      <c r="B40" s="26" t="s">
        <v>91</v>
      </c>
      <c r="C40" s="23" t="s">
        <v>175</v>
      </c>
      <c r="D40" s="24" t="s">
        <v>3</v>
      </c>
      <c r="E40" s="25">
        <v>0.0006</v>
      </c>
    </row>
    <row r="41" spans="1:5" ht="12.75">
      <c r="A41" s="23">
        <v>34</v>
      </c>
      <c r="B41" s="23" t="s">
        <v>60</v>
      </c>
      <c r="C41" s="23" t="s">
        <v>131</v>
      </c>
      <c r="D41" s="23" t="s">
        <v>4</v>
      </c>
      <c r="E41" s="23">
        <v>1</v>
      </c>
    </row>
    <row r="42" spans="1:5" ht="12.75">
      <c r="A42" s="23">
        <v>35</v>
      </c>
      <c r="B42" s="23" t="s">
        <v>38</v>
      </c>
      <c r="C42" s="23" t="s">
        <v>132</v>
      </c>
      <c r="D42" s="23" t="s">
        <v>4</v>
      </c>
      <c r="E42" s="23">
        <v>1</v>
      </c>
    </row>
    <row r="43" spans="1:5" ht="12.75">
      <c r="A43" s="23">
        <v>36</v>
      </c>
      <c r="B43" s="23" t="s">
        <v>38</v>
      </c>
      <c r="C43" s="23" t="s">
        <v>133</v>
      </c>
      <c r="D43" s="23" t="s">
        <v>4</v>
      </c>
      <c r="E43" s="23">
        <v>12</v>
      </c>
    </row>
    <row r="44" spans="1:5" ht="12.75">
      <c r="A44" s="23">
        <v>37</v>
      </c>
      <c r="B44" s="23" t="s">
        <v>38</v>
      </c>
      <c r="C44" s="23" t="s">
        <v>134</v>
      </c>
      <c r="D44" s="23" t="s">
        <v>4</v>
      </c>
      <c r="E44" s="23">
        <v>2</v>
      </c>
    </row>
    <row r="45" spans="1:5" ht="12.75">
      <c r="A45" s="23">
        <v>38</v>
      </c>
      <c r="B45" s="23" t="s">
        <v>38</v>
      </c>
      <c r="C45" s="23" t="s">
        <v>135</v>
      </c>
      <c r="D45" s="23" t="s">
        <v>4</v>
      </c>
      <c r="E45" s="23">
        <v>3</v>
      </c>
    </row>
    <row r="46" spans="1:5" ht="96">
      <c r="A46" s="23">
        <v>39</v>
      </c>
      <c r="B46" s="26" t="s">
        <v>92</v>
      </c>
      <c r="C46" s="23" t="s">
        <v>177</v>
      </c>
      <c r="D46" s="24" t="s">
        <v>3</v>
      </c>
      <c r="E46" s="25">
        <v>0.018</v>
      </c>
    </row>
    <row r="47" spans="1:5" ht="60">
      <c r="A47" s="23">
        <v>40</v>
      </c>
      <c r="B47" s="26" t="s">
        <v>92</v>
      </c>
      <c r="C47" s="23" t="s">
        <v>178</v>
      </c>
      <c r="D47" s="24" t="s">
        <v>3</v>
      </c>
      <c r="E47" s="25">
        <v>0.0264</v>
      </c>
    </row>
    <row r="48" spans="1:5" ht="24">
      <c r="A48" s="23">
        <v>41</v>
      </c>
      <c r="B48" s="26" t="s">
        <v>48</v>
      </c>
      <c r="C48" s="23" t="s">
        <v>29</v>
      </c>
      <c r="D48" s="23" t="s">
        <v>3</v>
      </c>
      <c r="E48" s="23">
        <v>0.0003</v>
      </c>
    </row>
    <row r="49" spans="1:5" ht="12.75">
      <c r="A49" s="23">
        <v>42</v>
      </c>
      <c r="B49" s="23" t="s">
        <v>42</v>
      </c>
      <c r="C49" s="23" t="s">
        <v>136</v>
      </c>
      <c r="D49" s="23" t="s">
        <v>4</v>
      </c>
      <c r="E49" s="23">
        <v>3</v>
      </c>
    </row>
    <row r="50" spans="1:5" ht="12.75">
      <c r="A50" s="23">
        <v>43</v>
      </c>
      <c r="B50" s="23" t="s">
        <v>42</v>
      </c>
      <c r="C50" s="23" t="s">
        <v>137</v>
      </c>
      <c r="D50" s="23" t="s">
        <v>24</v>
      </c>
      <c r="E50" s="23">
        <v>40</v>
      </c>
    </row>
    <row r="51" spans="1:5" ht="12.75">
      <c r="A51" s="23">
        <v>44</v>
      </c>
      <c r="B51" s="23" t="s">
        <v>53</v>
      </c>
      <c r="C51" s="23" t="s">
        <v>138</v>
      </c>
      <c r="D51" s="23" t="s">
        <v>17</v>
      </c>
      <c r="E51" s="23">
        <v>3</v>
      </c>
    </row>
    <row r="52" spans="1:5" ht="24">
      <c r="A52" s="23">
        <v>45</v>
      </c>
      <c r="B52" s="23" t="s">
        <v>139</v>
      </c>
      <c r="C52" s="23" t="s">
        <v>140</v>
      </c>
      <c r="D52" s="23" t="s">
        <v>17</v>
      </c>
      <c r="E52" s="23">
        <v>12</v>
      </c>
    </row>
    <row r="53" spans="1:5" ht="24" customHeight="1">
      <c r="A53" s="23">
        <v>46</v>
      </c>
      <c r="B53" s="23" t="s">
        <v>110</v>
      </c>
      <c r="C53" s="23" t="s">
        <v>84</v>
      </c>
      <c r="D53" s="24" t="s">
        <v>67</v>
      </c>
      <c r="E53" s="25">
        <v>0.0103</v>
      </c>
    </row>
    <row r="54" spans="1:5" ht="24" customHeight="1">
      <c r="A54" s="23">
        <v>47</v>
      </c>
      <c r="B54" s="23" t="s">
        <v>109</v>
      </c>
      <c r="C54" s="23" t="s">
        <v>93</v>
      </c>
      <c r="D54" s="24" t="s">
        <v>7</v>
      </c>
      <c r="E54" s="25">
        <v>8.96</v>
      </c>
    </row>
    <row r="55" spans="1:5" ht="12.75">
      <c r="A55" s="23">
        <v>48</v>
      </c>
      <c r="B55" s="23" t="s">
        <v>20</v>
      </c>
      <c r="C55" s="23" t="s">
        <v>20</v>
      </c>
      <c r="D55" s="23" t="s">
        <v>4</v>
      </c>
      <c r="E55" s="23">
        <v>3</v>
      </c>
    </row>
    <row r="56" spans="1:5" ht="12.75">
      <c r="A56" s="23">
        <v>49</v>
      </c>
      <c r="B56" s="23" t="s">
        <v>35</v>
      </c>
      <c r="C56" s="23" t="s">
        <v>35</v>
      </c>
      <c r="D56" s="23" t="s">
        <v>4</v>
      </c>
      <c r="E56" s="23">
        <v>2</v>
      </c>
    </row>
    <row r="57" spans="1:5" ht="24">
      <c r="A57" s="23">
        <v>50</v>
      </c>
      <c r="B57" s="23" t="s">
        <v>65</v>
      </c>
      <c r="C57" s="23" t="s">
        <v>66</v>
      </c>
      <c r="D57" s="23" t="s">
        <v>19</v>
      </c>
      <c r="E57" s="23">
        <v>1</v>
      </c>
    </row>
    <row r="58" spans="1:5" ht="12.75">
      <c r="A58" s="23">
        <v>51</v>
      </c>
      <c r="B58" s="23" t="s">
        <v>94</v>
      </c>
      <c r="C58" s="23" t="s">
        <v>141</v>
      </c>
      <c r="D58" s="24" t="s">
        <v>4</v>
      </c>
      <c r="E58" s="25">
        <v>2</v>
      </c>
    </row>
    <row r="59" spans="1:5" ht="12.75">
      <c r="A59" s="23">
        <v>52</v>
      </c>
      <c r="B59" s="23" t="s">
        <v>30</v>
      </c>
      <c r="C59" s="23" t="s">
        <v>30</v>
      </c>
      <c r="D59" s="23" t="s">
        <v>17</v>
      </c>
      <c r="E59" s="23">
        <v>0.0594</v>
      </c>
    </row>
    <row r="60" spans="1:5" ht="12.75">
      <c r="A60" s="23">
        <v>53</v>
      </c>
      <c r="B60" s="23" t="s">
        <v>95</v>
      </c>
      <c r="C60" s="23" t="s">
        <v>142</v>
      </c>
      <c r="D60" s="24" t="s">
        <v>4</v>
      </c>
      <c r="E60" s="25">
        <v>6</v>
      </c>
    </row>
    <row r="61" spans="1:5" ht="36">
      <c r="A61" s="23">
        <v>54</v>
      </c>
      <c r="B61" s="23" t="s">
        <v>59</v>
      </c>
      <c r="C61" s="23" t="s">
        <v>143</v>
      </c>
      <c r="D61" s="23" t="s">
        <v>19</v>
      </c>
      <c r="E61" s="23">
        <v>1</v>
      </c>
    </row>
    <row r="62" spans="1:5" ht="12.75">
      <c r="A62" s="23">
        <v>55</v>
      </c>
      <c r="B62" s="23" t="s">
        <v>68</v>
      </c>
      <c r="C62" s="23" t="s">
        <v>144</v>
      </c>
      <c r="D62" s="24" t="s">
        <v>67</v>
      </c>
      <c r="E62" s="25">
        <v>0.3221</v>
      </c>
    </row>
    <row r="63" spans="1:5" ht="24">
      <c r="A63" s="23">
        <v>56</v>
      </c>
      <c r="B63" s="23" t="s">
        <v>96</v>
      </c>
      <c r="C63" s="23" t="s">
        <v>145</v>
      </c>
      <c r="D63" s="24" t="s">
        <v>3</v>
      </c>
      <c r="E63" s="25">
        <v>0.0113</v>
      </c>
    </row>
    <row r="64" spans="1:5" ht="12.75">
      <c r="A64" s="23">
        <v>57</v>
      </c>
      <c r="B64" s="23" t="s">
        <v>43</v>
      </c>
      <c r="C64" s="23" t="s">
        <v>146</v>
      </c>
      <c r="D64" s="23" t="s">
        <v>21</v>
      </c>
      <c r="E64" s="23">
        <v>6</v>
      </c>
    </row>
    <row r="65" spans="1:5" ht="12.75">
      <c r="A65" s="23">
        <v>58</v>
      </c>
      <c r="B65" s="23" t="s">
        <v>101</v>
      </c>
      <c r="C65" s="23" t="s">
        <v>76</v>
      </c>
      <c r="D65" s="24" t="s">
        <v>7</v>
      </c>
      <c r="E65" s="25">
        <v>1.12</v>
      </c>
    </row>
    <row r="66" spans="1:5" ht="12.75">
      <c r="A66" s="23">
        <v>59</v>
      </c>
      <c r="B66" s="23" t="s">
        <v>148</v>
      </c>
      <c r="C66" s="23" t="s">
        <v>147</v>
      </c>
      <c r="D66" s="24" t="s">
        <v>24</v>
      </c>
      <c r="E66" s="25">
        <f>16.22+0.546+1</f>
        <v>17.766</v>
      </c>
    </row>
    <row r="67" spans="1:5" ht="24">
      <c r="A67" s="23">
        <v>60</v>
      </c>
      <c r="B67" s="23" t="s">
        <v>97</v>
      </c>
      <c r="C67" s="23" t="s">
        <v>149</v>
      </c>
      <c r="D67" s="24" t="s">
        <v>4</v>
      </c>
      <c r="E67" s="25">
        <v>1</v>
      </c>
    </row>
    <row r="68" spans="1:5" ht="12.75">
      <c r="A68" s="23">
        <v>61</v>
      </c>
      <c r="B68" s="23" t="s">
        <v>98</v>
      </c>
      <c r="C68" s="23" t="s">
        <v>74</v>
      </c>
      <c r="D68" s="24" t="s">
        <v>8</v>
      </c>
      <c r="E68" s="25">
        <v>10.1</v>
      </c>
    </row>
    <row r="69" spans="1:5" ht="84">
      <c r="A69" s="23">
        <v>62</v>
      </c>
      <c r="B69" s="26" t="s">
        <v>99</v>
      </c>
      <c r="C69" s="23" t="s">
        <v>179</v>
      </c>
      <c r="D69" s="24" t="s">
        <v>7</v>
      </c>
      <c r="E69" s="25">
        <v>8.16</v>
      </c>
    </row>
    <row r="70" spans="1:5" ht="96">
      <c r="A70" s="23">
        <v>63</v>
      </c>
      <c r="B70" s="26" t="s">
        <v>99</v>
      </c>
      <c r="C70" s="23" t="s">
        <v>180</v>
      </c>
      <c r="D70" s="24" t="s">
        <v>7</v>
      </c>
      <c r="E70" s="25">
        <v>140</v>
      </c>
    </row>
    <row r="71" spans="1:5" ht="12.75">
      <c r="A71" s="23">
        <v>64</v>
      </c>
      <c r="B71" s="23" t="s">
        <v>39</v>
      </c>
      <c r="C71" s="23" t="s">
        <v>150</v>
      </c>
      <c r="D71" s="23" t="s">
        <v>4</v>
      </c>
      <c r="E71" s="23">
        <v>1</v>
      </c>
    </row>
    <row r="72" spans="1:5" ht="12.75">
      <c r="A72" s="23">
        <v>65</v>
      </c>
      <c r="B72" s="23" t="s">
        <v>61</v>
      </c>
      <c r="C72" s="23" t="s">
        <v>34</v>
      </c>
      <c r="D72" s="23" t="s">
        <v>24</v>
      </c>
      <c r="E72" s="23">
        <v>2</v>
      </c>
    </row>
    <row r="73" spans="1:5" ht="12.75">
      <c r="A73" s="23">
        <v>66</v>
      </c>
      <c r="B73" s="23" t="s">
        <v>39</v>
      </c>
      <c r="C73" s="23" t="s">
        <v>36</v>
      </c>
      <c r="D73" s="23" t="s">
        <v>4</v>
      </c>
      <c r="E73" s="23">
        <v>6</v>
      </c>
    </row>
    <row r="74" spans="1:5" ht="12.75">
      <c r="A74" s="23">
        <v>67</v>
      </c>
      <c r="B74" s="23" t="s">
        <v>100</v>
      </c>
      <c r="C74" s="23" t="s">
        <v>77</v>
      </c>
      <c r="D74" s="24" t="s">
        <v>4</v>
      </c>
      <c r="E74" s="25">
        <v>1</v>
      </c>
    </row>
    <row r="75" spans="1:5" ht="12.75">
      <c r="A75" s="23">
        <v>68</v>
      </c>
      <c r="B75" s="19" t="s">
        <v>199</v>
      </c>
      <c r="C75" s="19" t="s">
        <v>190</v>
      </c>
      <c r="D75" s="30" t="s">
        <v>8</v>
      </c>
      <c r="E75" s="31">
        <v>50</v>
      </c>
    </row>
    <row r="76" spans="1:5" ht="12.75">
      <c r="A76" s="23">
        <v>69</v>
      </c>
      <c r="B76" s="19" t="s">
        <v>199</v>
      </c>
      <c r="C76" s="19" t="s">
        <v>191</v>
      </c>
      <c r="D76" s="30" t="s">
        <v>8</v>
      </c>
      <c r="E76" s="31">
        <v>50</v>
      </c>
    </row>
    <row r="77" spans="1:5" ht="12.75">
      <c r="A77" s="23">
        <v>70</v>
      </c>
      <c r="B77" s="19" t="s">
        <v>199</v>
      </c>
      <c r="C77" s="19" t="s">
        <v>192</v>
      </c>
      <c r="D77" s="30" t="s">
        <v>8</v>
      </c>
      <c r="E77" s="31">
        <v>25</v>
      </c>
    </row>
    <row r="78" spans="1:5" ht="12.75">
      <c r="A78" s="23">
        <v>71</v>
      </c>
      <c r="B78" s="23" t="s">
        <v>102</v>
      </c>
      <c r="C78" s="23" t="s">
        <v>70</v>
      </c>
      <c r="D78" s="24" t="s">
        <v>8</v>
      </c>
      <c r="E78" s="25">
        <v>9.76</v>
      </c>
    </row>
    <row r="79" spans="1:5" ht="12.75">
      <c r="A79" s="23">
        <v>72</v>
      </c>
      <c r="B79" s="23" t="s">
        <v>102</v>
      </c>
      <c r="C79" s="23" t="s">
        <v>71</v>
      </c>
      <c r="D79" s="24" t="s">
        <v>8</v>
      </c>
      <c r="E79" s="25">
        <v>18.72</v>
      </c>
    </row>
    <row r="80" spans="1:5" ht="12.75">
      <c r="A80" s="23">
        <v>73</v>
      </c>
      <c r="B80" s="23" t="s">
        <v>55</v>
      </c>
      <c r="C80" s="23" t="s">
        <v>32</v>
      </c>
      <c r="D80" s="23" t="s">
        <v>19</v>
      </c>
      <c r="E80" s="23">
        <v>3</v>
      </c>
    </row>
    <row r="81" spans="1:5" ht="12.75">
      <c r="A81" s="23">
        <v>74</v>
      </c>
      <c r="B81" s="23" t="s">
        <v>26</v>
      </c>
      <c r="C81" s="23" t="s">
        <v>5</v>
      </c>
      <c r="D81" s="23" t="s">
        <v>6</v>
      </c>
      <c r="E81" s="23">
        <f>0.078+0.5304+0.078+0.0015-0.352</f>
        <v>0.33589999999999987</v>
      </c>
    </row>
    <row r="82" spans="1:5" ht="12.75">
      <c r="A82" s="23">
        <v>75</v>
      </c>
      <c r="B82" s="23" t="s">
        <v>112</v>
      </c>
      <c r="C82" s="23" t="s">
        <v>111</v>
      </c>
      <c r="D82" s="24" t="s">
        <v>24</v>
      </c>
      <c r="E82" s="25">
        <v>2</v>
      </c>
    </row>
    <row r="83" spans="1:5" ht="36">
      <c r="A83" s="23">
        <v>76</v>
      </c>
      <c r="B83" s="23" t="s">
        <v>112</v>
      </c>
      <c r="C83" s="23" t="s">
        <v>27</v>
      </c>
      <c r="D83" s="23" t="s">
        <v>4</v>
      </c>
      <c r="E83" s="23">
        <v>20</v>
      </c>
    </row>
    <row r="84" spans="1:5" ht="12.75">
      <c r="A84" s="23">
        <v>77</v>
      </c>
      <c r="B84" s="19" t="s">
        <v>195</v>
      </c>
      <c r="C84" s="19" t="s">
        <v>204</v>
      </c>
      <c r="D84" s="30" t="s">
        <v>185</v>
      </c>
      <c r="E84" s="31">
        <v>16</v>
      </c>
    </row>
    <row r="85" spans="1:5" ht="12.75">
      <c r="A85" s="23">
        <v>78</v>
      </c>
      <c r="B85" s="19" t="s">
        <v>202</v>
      </c>
      <c r="C85" s="19" t="s">
        <v>201</v>
      </c>
      <c r="D85" s="30" t="s">
        <v>4</v>
      </c>
      <c r="E85" s="31">
        <v>2</v>
      </c>
    </row>
    <row r="86" spans="1:5" ht="12.75">
      <c r="A86" s="23">
        <v>79</v>
      </c>
      <c r="B86" s="23" t="s">
        <v>151</v>
      </c>
      <c r="C86" s="23" t="s">
        <v>22</v>
      </c>
      <c r="D86" s="23" t="s">
        <v>23</v>
      </c>
      <c r="E86" s="23">
        <v>1</v>
      </c>
    </row>
    <row r="87" spans="1:5" ht="38.25">
      <c r="A87" s="23">
        <v>80</v>
      </c>
      <c r="B87" s="19" t="s">
        <v>193</v>
      </c>
      <c r="C87" s="19" t="s">
        <v>200</v>
      </c>
      <c r="D87" s="30" t="s">
        <v>185</v>
      </c>
      <c r="E87" s="31">
        <v>2</v>
      </c>
    </row>
    <row r="88" spans="1:5" ht="107.25" customHeight="1">
      <c r="A88" s="23">
        <v>81</v>
      </c>
      <c r="B88" s="19" t="s">
        <v>196</v>
      </c>
      <c r="C88" s="19" t="s">
        <v>208</v>
      </c>
      <c r="D88" s="30" t="s">
        <v>4</v>
      </c>
      <c r="E88" s="31">
        <v>3</v>
      </c>
    </row>
    <row r="89" spans="1:5" ht="66" customHeight="1">
      <c r="A89" s="23">
        <v>82</v>
      </c>
      <c r="B89" s="19" t="s">
        <v>196</v>
      </c>
      <c r="C89" s="19" t="s">
        <v>203</v>
      </c>
      <c r="D89" s="30" t="s">
        <v>185</v>
      </c>
      <c r="E89" s="31">
        <v>9</v>
      </c>
    </row>
    <row r="90" spans="1:5" ht="12.75">
      <c r="A90" s="23">
        <v>83</v>
      </c>
      <c r="B90" s="23" t="s">
        <v>44</v>
      </c>
      <c r="C90" s="23" t="s">
        <v>152</v>
      </c>
      <c r="D90" s="23" t="s">
        <v>19</v>
      </c>
      <c r="E90" s="23">
        <v>3</v>
      </c>
    </row>
    <row r="91" spans="1:5" ht="12.75">
      <c r="A91" s="23">
        <v>84</v>
      </c>
      <c r="B91" s="23" t="s">
        <v>62</v>
      </c>
      <c r="C91" s="23" t="s">
        <v>153</v>
      </c>
      <c r="D91" s="23" t="s">
        <v>8</v>
      </c>
      <c r="E91" s="23">
        <v>20</v>
      </c>
    </row>
    <row r="92" spans="1:5" ht="12.75">
      <c r="A92" s="23">
        <v>85</v>
      </c>
      <c r="B92" s="23" t="s">
        <v>41</v>
      </c>
      <c r="C92" s="23" t="s">
        <v>154</v>
      </c>
      <c r="D92" s="23" t="s">
        <v>4</v>
      </c>
      <c r="E92" s="23">
        <v>3</v>
      </c>
    </row>
    <row r="93" spans="1:5" ht="12.75">
      <c r="A93" s="23">
        <v>86</v>
      </c>
      <c r="B93" s="23" t="s">
        <v>80</v>
      </c>
      <c r="C93" s="23" t="s">
        <v>155</v>
      </c>
      <c r="D93" s="24" t="s">
        <v>4</v>
      </c>
      <c r="E93" s="25">
        <v>1.5</v>
      </c>
    </row>
    <row r="94" spans="1:5" ht="12.75">
      <c r="A94" s="23">
        <v>87</v>
      </c>
      <c r="B94" s="23" t="s">
        <v>49</v>
      </c>
      <c r="C94" s="23" t="s">
        <v>156</v>
      </c>
      <c r="D94" s="23" t="s">
        <v>3</v>
      </c>
      <c r="E94" s="23">
        <v>0.0058</v>
      </c>
    </row>
    <row r="95" spans="1:5" ht="12.75">
      <c r="A95" s="23">
        <v>88</v>
      </c>
      <c r="B95" s="23" t="s">
        <v>52</v>
      </c>
      <c r="C95" s="23" t="s">
        <v>157</v>
      </c>
      <c r="D95" s="23" t="s">
        <v>24</v>
      </c>
      <c r="E95" s="23">
        <v>1</v>
      </c>
    </row>
    <row r="96" spans="1:5" ht="12.75">
      <c r="A96" s="23">
        <v>89</v>
      </c>
      <c r="B96" s="23" t="s">
        <v>46</v>
      </c>
      <c r="C96" s="23" t="s">
        <v>158</v>
      </c>
      <c r="D96" s="23" t="s">
        <v>4</v>
      </c>
      <c r="E96" s="23">
        <v>1</v>
      </c>
    </row>
    <row r="97" spans="1:5" ht="24">
      <c r="A97" s="23">
        <v>90</v>
      </c>
      <c r="B97" s="23" t="s">
        <v>105</v>
      </c>
      <c r="C97" s="23" t="s">
        <v>160</v>
      </c>
      <c r="D97" s="24" t="s">
        <v>7</v>
      </c>
      <c r="E97" s="25">
        <v>28.458</v>
      </c>
    </row>
    <row r="98" spans="1:5" ht="12.75">
      <c r="A98" s="23">
        <v>91</v>
      </c>
      <c r="B98" s="23" t="s">
        <v>40</v>
      </c>
      <c r="C98" s="23" t="s">
        <v>159</v>
      </c>
      <c r="D98" s="23" t="s">
        <v>4</v>
      </c>
      <c r="E98" s="23">
        <v>1</v>
      </c>
    </row>
    <row r="99" spans="1:5" ht="12.75">
      <c r="A99" s="23">
        <v>92</v>
      </c>
      <c r="B99" s="23" t="s">
        <v>64</v>
      </c>
      <c r="C99" s="23" t="s">
        <v>161</v>
      </c>
      <c r="D99" s="23" t="s">
        <v>8</v>
      </c>
      <c r="E99" s="23">
        <v>4</v>
      </c>
    </row>
    <row r="100" spans="1:5" ht="12.75">
      <c r="A100" s="23">
        <v>93</v>
      </c>
      <c r="B100" s="23" t="s">
        <v>64</v>
      </c>
      <c r="C100" s="23" t="s">
        <v>162</v>
      </c>
      <c r="D100" s="23" t="s">
        <v>8</v>
      </c>
      <c r="E100" s="23">
        <v>14</v>
      </c>
    </row>
    <row r="101" spans="1:5" ht="12.75">
      <c r="A101" s="23">
        <v>94</v>
      </c>
      <c r="B101" s="23" t="s">
        <v>56</v>
      </c>
      <c r="C101" s="23" t="s">
        <v>163</v>
      </c>
      <c r="D101" s="23" t="s">
        <v>8</v>
      </c>
      <c r="E101" s="23">
        <v>3.63</v>
      </c>
    </row>
    <row r="102" spans="1:5" ht="12.75">
      <c r="A102" s="23">
        <v>95</v>
      </c>
      <c r="B102" s="23" t="s">
        <v>58</v>
      </c>
      <c r="C102" s="23" t="s">
        <v>164</v>
      </c>
      <c r="D102" s="23" t="s">
        <v>8</v>
      </c>
      <c r="E102" s="23">
        <v>15</v>
      </c>
    </row>
    <row r="103" spans="1:5" ht="12.75">
      <c r="A103" s="23">
        <v>96</v>
      </c>
      <c r="B103" s="23" t="s">
        <v>58</v>
      </c>
      <c r="C103" s="23" t="s">
        <v>165</v>
      </c>
      <c r="D103" s="23" t="s">
        <v>8</v>
      </c>
      <c r="E103" s="23">
        <v>6</v>
      </c>
    </row>
    <row r="104" spans="1:5" ht="24">
      <c r="A104" s="23">
        <v>97</v>
      </c>
      <c r="B104" s="23" t="s">
        <v>58</v>
      </c>
      <c r="C104" s="23" t="s">
        <v>166</v>
      </c>
      <c r="D104" s="23" t="s">
        <v>8</v>
      </c>
      <c r="E104" s="23">
        <v>16.966</v>
      </c>
    </row>
    <row r="105" spans="1:5" ht="12.75">
      <c r="A105" s="23">
        <v>98</v>
      </c>
      <c r="B105" s="23" t="s">
        <v>50</v>
      </c>
      <c r="C105" s="23" t="s">
        <v>167</v>
      </c>
      <c r="D105" s="23" t="s">
        <v>8</v>
      </c>
      <c r="E105" s="23">
        <v>31.61</v>
      </c>
    </row>
    <row r="106" spans="1:5" ht="12.75">
      <c r="A106" s="23">
        <v>99</v>
      </c>
      <c r="B106" s="23" t="s">
        <v>50</v>
      </c>
      <c r="C106" s="23" t="s">
        <v>168</v>
      </c>
      <c r="D106" s="23" t="s">
        <v>8</v>
      </c>
      <c r="E106" s="23">
        <v>16.88</v>
      </c>
    </row>
    <row r="107" spans="1:5" ht="12.75">
      <c r="A107" s="23">
        <v>100</v>
      </c>
      <c r="B107" s="23" t="s">
        <v>79</v>
      </c>
      <c r="C107" s="23" t="s">
        <v>79</v>
      </c>
      <c r="D107" s="24" t="s">
        <v>4</v>
      </c>
      <c r="E107" s="25">
        <v>1</v>
      </c>
    </row>
    <row r="108" spans="1:5" ht="12.75">
      <c r="A108" s="23">
        <v>101</v>
      </c>
      <c r="B108" s="23" t="s">
        <v>106</v>
      </c>
      <c r="C108" s="23" t="s">
        <v>169</v>
      </c>
      <c r="D108" s="24" t="s">
        <v>4</v>
      </c>
      <c r="E108" s="25">
        <v>1.4</v>
      </c>
    </row>
    <row r="109" spans="1:5" ht="12.75">
      <c r="A109" s="23">
        <v>102</v>
      </c>
      <c r="B109" s="23" t="s">
        <v>106</v>
      </c>
      <c r="C109" s="23" t="s">
        <v>170</v>
      </c>
      <c r="D109" s="24" t="s">
        <v>4</v>
      </c>
      <c r="E109" s="25">
        <v>2.5</v>
      </c>
    </row>
    <row r="110" spans="1:5" ht="12.75">
      <c r="A110" s="23">
        <v>103</v>
      </c>
      <c r="B110" s="23" t="s">
        <v>18</v>
      </c>
      <c r="C110" s="23" t="s">
        <v>171</v>
      </c>
      <c r="D110" s="23" t="s">
        <v>19</v>
      </c>
      <c r="E110" s="23">
        <v>1</v>
      </c>
    </row>
    <row r="111" spans="1:5" ht="12.75">
      <c r="A111" s="23">
        <v>104</v>
      </c>
      <c r="B111" s="23" t="s">
        <v>63</v>
      </c>
      <c r="C111" s="23" t="s">
        <v>172</v>
      </c>
      <c r="D111" s="23" t="s">
        <v>4</v>
      </c>
      <c r="E111" s="23">
        <v>1</v>
      </c>
    </row>
    <row r="112" spans="1:5" ht="12.75">
      <c r="A112" s="23">
        <v>105</v>
      </c>
      <c r="B112" s="23" t="s">
        <v>33</v>
      </c>
      <c r="C112" s="23" t="s">
        <v>173</v>
      </c>
      <c r="D112" s="23" t="s">
        <v>24</v>
      </c>
      <c r="E112" s="23">
        <v>5</v>
      </c>
    </row>
    <row r="113" spans="1:5" ht="12.75">
      <c r="A113" s="23">
        <v>106</v>
      </c>
      <c r="B113" s="26" t="s">
        <v>15</v>
      </c>
      <c r="C113" s="26" t="s">
        <v>174</v>
      </c>
      <c r="D113" s="26" t="s">
        <v>3</v>
      </c>
      <c r="E113" s="26">
        <v>0.0038</v>
      </c>
    </row>
    <row r="114" spans="1:5" ht="36">
      <c r="A114" s="23">
        <v>107</v>
      </c>
      <c r="B114" s="26" t="s">
        <v>107</v>
      </c>
      <c r="C114" s="26" t="s">
        <v>210</v>
      </c>
      <c r="D114" s="28" t="s">
        <v>17</v>
      </c>
      <c r="E114" s="29">
        <f>3.36+0.0341*1000</f>
        <v>37.46</v>
      </c>
    </row>
    <row r="115" spans="1:5" ht="36">
      <c r="A115" s="23">
        <v>108</v>
      </c>
      <c r="B115" s="26" t="s">
        <v>103</v>
      </c>
      <c r="C115" s="26" t="s">
        <v>209</v>
      </c>
      <c r="D115" s="28" t="s">
        <v>3</v>
      </c>
      <c r="E115" s="29">
        <v>0.8861</v>
      </c>
    </row>
    <row r="116" spans="1:5" ht="12.75">
      <c r="A116" s="23">
        <v>109</v>
      </c>
      <c r="B116" s="26" t="s">
        <v>108</v>
      </c>
      <c r="C116" s="26" t="s">
        <v>72</v>
      </c>
      <c r="D116" s="28" t="s">
        <v>7</v>
      </c>
      <c r="E116" s="29">
        <v>1.378</v>
      </c>
    </row>
    <row r="117" spans="1:5" ht="12.75">
      <c r="A117" s="23">
        <v>110</v>
      </c>
      <c r="B117" s="26" t="s">
        <v>47</v>
      </c>
      <c r="C117" s="26" t="s">
        <v>28</v>
      </c>
      <c r="D117" s="26" t="s">
        <v>4</v>
      </c>
      <c r="E117" s="26">
        <v>1</v>
      </c>
    </row>
    <row r="119" ht="12.75">
      <c r="A119" s="15" t="s">
        <v>212</v>
      </c>
    </row>
    <row r="121" ht="12.75">
      <c r="A121" s="15" t="s">
        <v>211</v>
      </c>
    </row>
  </sheetData>
  <sheetProtection/>
  <mergeCells count="4">
    <mergeCell ref="B6:E6"/>
    <mergeCell ref="A2:C2"/>
    <mergeCell ref="A3:C3"/>
    <mergeCell ref="B4:D4"/>
  </mergeCells>
  <printOptions/>
  <pageMargins left="0.77" right="0.4" top="0.73" bottom="0.44" header="0.31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builder</dc:creator>
  <cp:keywords/>
  <dc:description/>
  <cp:lastModifiedBy>builder</cp:lastModifiedBy>
  <cp:lastPrinted>2014-10-02T03:11:33Z</cp:lastPrinted>
  <dcterms:created xsi:type="dcterms:W3CDTF">2002-02-13T09:51:29Z</dcterms:created>
  <dcterms:modified xsi:type="dcterms:W3CDTF">2014-10-02T03:12:11Z</dcterms:modified>
  <cp:category/>
  <cp:version/>
  <cp:contentType/>
  <cp:contentStatus/>
</cp:coreProperties>
</file>